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aofr.sharepoint.com/sites/Documents/Documents partages/DIRCOM/EVENEMENTIEL/Mondial des Métiers/MDM2024/SOUTIEN FINANCIER/POUR BEATRICE/AAP VISITES/SCOLAIRES/3.PIECES DE TRAVAIL/"/>
    </mc:Choice>
  </mc:AlternateContent>
  <xr:revisionPtr revIDLastSave="1259" documentId="8_{AF4E4631-A304-45F0-B9C3-F34814CD73D6}" xr6:coauthVersionLast="47" xr6:coauthVersionMax="47" xr10:uidLastSave="{AF9D088F-9215-4DFD-97F5-EF0E87DC7699}"/>
  <bookViews>
    <workbookView xWindow="-108" yWindow="-108" windowWidth="41496" windowHeight="16896" xr2:uid="{00000000-000D-0000-FFFF-FFFF00000000}"/>
  </bookViews>
  <sheets>
    <sheet name="Feuil1" sheetId="1" r:id="rId1"/>
  </sheets>
  <definedNames>
    <definedName name="_xlnm.Print_Area" localSheetId="0">Feuil1!$A$2:$B$14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0" i="1"/>
  <c r="B11" i="1" s="1"/>
  <c r="B12" i="1" s="1"/>
  <c r="D3" i="1" l="1"/>
  <c r="B8" i="1"/>
</calcChain>
</file>

<file path=xl/sharedStrings.xml><?xml version="1.0" encoding="utf-8"?>
<sst xmlns="http://schemas.openxmlformats.org/spreadsheetml/2006/main" count="10" uniqueCount="10">
  <si>
    <t>Indiquer le nombre d'élèves transportés</t>
  </si>
  <si>
    <t>subvention estimée</t>
  </si>
  <si>
    <t>Entrer la distance entre votre établissement
et EUREXPO (Chassieu-rhône)</t>
  </si>
  <si>
    <t>Entrer le montant du devis le moins cher</t>
  </si>
  <si>
    <t>Montant subvention accordée</t>
  </si>
  <si>
    <t>nombre de 50 aine d'élèves</t>
  </si>
  <si>
    <t xml:space="preserve">arrondi </t>
  </si>
  <si>
    <t>Montant seuil</t>
  </si>
  <si>
    <t>Montant plafond</t>
  </si>
  <si>
    <t>ATTENTION CECI EST UN OUTIL DE SIMULATION. LE RÉSULTAT N'EST DONNÉ QU'A TITRE INDICATIF.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</si>
</sst>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&quot; km&quot;"/>
  </numFmts>
  <fonts count="7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4"/>
      <name val="Arial Unicode MS"/>
      <family val="2"/>
    </font>
    <font>
      <b/>
      <sz val="24"/>
      <name val="Arial"/>
      <family val="2"/>
    </font>
    <font>
      <b/>
      <sz val="24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1" fontId="2" fillId="2" borderId="0" xfId="0" applyNumberFormat="1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4048125</xdr:colOff>
      <xdr:row>2</xdr:row>
      <xdr:rowOff>219075</xdr:rowOff>
    </xdr:from>
    <xdr:to>
      <xdr:col>0</xdr:col>
      <xdr:colOff>4772025</xdr:colOff>
      <xdr:row>2</xdr:row>
      <xdr:rowOff>361950</xdr:rowOff>
    </xdr:to>
    <xdr:sp macro="" textlink="">
      <xdr:nvSpPr>
        <xdr:cNvPr id="1656" name="AutoShape 1">
          <a:extLst>
            <a:ext uri="{FF2B5EF4-FFF2-40B4-BE49-F238E27FC236}">
              <a16:creationId xmlns:a16="http://schemas.microsoft.com/office/drawing/2014/main" id="{9BA12C71-5967-59F6-CA83-6335B74D1AAF}"/>
            </a:ext>
          </a:extLst>
        </xdr:cNvPr>
        <xdr:cNvSpPr>
          <a:spLocks noChangeArrowheads="1"/>
        </xdr:cNvSpPr>
      </xdr:nvSpPr>
      <xdr:spPr bwMode="auto">
        <a:xfrm>
          <a:off x="4048125" y="685800"/>
          <a:ext cx="723900" cy="142875"/>
        </a:xfrm>
        <a:prstGeom prst="rightArrow">
          <a:avLst>
            <a:gd name="adj1" fmla="val 50000"/>
            <a:gd name="adj2" fmla="val 12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4048125</xdr:colOff>
      <xdr:row>5</xdr:row>
      <xdr:rowOff>152400</xdr:rowOff>
    </xdr:from>
    <xdr:to>
      <xdr:col>0</xdr:col>
      <xdr:colOff>4772025</xdr:colOff>
      <xdr:row>5</xdr:row>
      <xdr:rowOff>295275</xdr:rowOff>
    </xdr:to>
    <xdr:sp macro="" textlink="">
      <xdr:nvSpPr>
        <xdr:cNvPr id="1657" name="AutoShape 3">
          <a:extLst>
            <a:ext uri="{FF2B5EF4-FFF2-40B4-BE49-F238E27FC236}">
              <a16:creationId xmlns:a16="http://schemas.microsoft.com/office/drawing/2014/main" id="{20C1CB82-6F52-AD86-4021-9E1F76EF3B7B}"/>
            </a:ext>
          </a:extLst>
        </xdr:cNvPr>
        <xdr:cNvSpPr>
          <a:spLocks noChangeArrowheads="1"/>
        </xdr:cNvSpPr>
      </xdr:nvSpPr>
      <xdr:spPr bwMode="auto">
        <a:xfrm>
          <a:off x="4048125" y="1609725"/>
          <a:ext cx="723900" cy="142875"/>
        </a:xfrm>
        <a:prstGeom prst="rightArrow">
          <a:avLst>
            <a:gd name="adj1" fmla="val 50000"/>
            <a:gd name="adj2" fmla="val 12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4048125</xdr:colOff>
      <xdr:row>3</xdr:row>
      <xdr:rowOff>190500</xdr:rowOff>
    </xdr:from>
    <xdr:to>
      <xdr:col>0</xdr:col>
      <xdr:colOff>4772025</xdr:colOff>
      <xdr:row>3</xdr:row>
      <xdr:rowOff>333375</xdr:rowOff>
    </xdr:to>
    <xdr:sp macro="" textlink="">
      <xdr:nvSpPr>
        <xdr:cNvPr id="1658" name="AutoShape 4">
          <a:extLst>
            <a:ext uri="{FF2B5EF4-FFF2-40B4-BE49-F238E27FC236}">
              <a16:creationId xmlns:a16="http://schemas.microsoft.com/office/drawing/2014/main" id="{F64EDFDD-8FA1-3A0D-6CCD-3176B0D2D0B0}"/>
            </a:ext>
          </a:extLst>
        </xdr:cNvPr>
        <xdr:cNvSpPr>
          <a:spLocks noChangeArrowheads="1"/>
        </xdr:cNvSpPr>
      </xdr:nvSpPr>
      <xdr:spPr bwMode="auto">
        <a:xfrm>
          <a:off x="4048125" y="1152525"/>
          <a:ext cx="723900" cy="142875"/>
        </a:xfrm>
        <a:prstGeom prst="rightArrow">
          <a:avLst>
            <a:gd name="adj1" fmla="val 50000"/>
            <a:gd name="adj2" fmla="val 12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7"/>
  <sheetViews>
    <sheetView tabSelected="1" zoomScale="75" workbookViewId="0">
      <selection activeCell="N32" sqref="N32"/>
    </sheetView>
  </sheetViews>
  <sheetFormatPr baseColWidth="10" defaultColWidth="11.44140625" defaultRowHeight="17.399999999999999"/>
  <cols>
    <col min="1" max="1" width="73.33203125" style="1" customWidth="1"/>
    <col min="2" max="2" width="20.6640625" style="2" customWidth="1"/>
    <col min="3" max="3" width="47.88671875" style="1" customWidth="1"/>
    <col min="4" max="4" width="19.109375" style="1" customWidth="1"/>
    <col min="5" max="16384" width="11.44140625" style="1"/>
  </cols>
  <sheetData>
    <row r="2" spans="1:4" ht="18" thickBot="1"/>
    <row r="3" spans="1:4" ht="39" customHeight="1" thickBot="1">
      <c r="A3" s="3" t="s">
        <v>0</v>
      </c>
      <c r="B3" s="9">
        <v>50</v>
      </c>
      <c r="C3" s="13" t="s">
        <v>1</v>
      </c>
      <c r="D3" s="14">
        <f>IF(B6&lt;MIN(B12,B13),B6,((B6+B12+B13)-MAX(B6,B12,B13)-MIN(B6,B12,B13)))</f>
        <v>450</v>
      </c>
    </row>
    <row r="4" spans="1:4" ht="39" customHeight="1" thickBot="1">
      <c r="A4" s="3" t="s">
        <v>2</v>
      </c>
      <c r="B4" s="10">
        <v>90</v>
      </c>
      <c r="C4" s="13"/>
      <c r="D4" s="15"/>
    </row>
    <row r="5" spans="1:4" ht="39" hidden="1" customHeight="1" thickBot="1">
      <c r="A5" s="3"/>
      <c r="B5" s="11"/>
      <c r="C5" s="4"/>
      <c r="D5" s="4"/>
    </row>
    <row r="6" spans="1:4" ht="39" customHeight="1" thickBot="1">
      <c r="A6" s="3" t="s">
        <v>3</v>
      </c>
      <c r="B6" s="12">
        <v>550</v>
      </c>
      <c r="C6" s="4"/>
      <c r="D6" s="4"/>
    </row>
    <row r="7" spans="1:4" s="5" customFormat="1" hidden="1">
      <c r="B7" s="6"/>
    </row>
    <row r="8" spans="1:4" s="5" customFormat="1" hidden="1">
      <c r="A8" s="5" t="s">
        <v>4</v>
      </c>
      <c r="B8" s="6">
        <f>IF(AND(B13&lt;B12,B6&lt;B12),B6,B12)</f>
        <v>220</v>
      </c>
    </row>
    <row r="9" spans="1:4" s="5" customFormat="1" hidden="1">
      <c r="B9" s="6"/>
    </row>
    <row r="10" spans="1:4" s="5" customFormat="1" hidden="1">
      <c r="A10" s="5" t="s">
        <v>5</v>
      </c>
      <c r="B10" s="7">
        <f>+(B3/50)</f>
        <v>1</v>
      </c>
    </row>
    <row r="11" spans="1:4" s="5" customFormat="1" hidden="1">
      <c r="A11" s="5" t="s">
        <v>6</v>
      </c>
      <c r="B11" s="7">
        <f>ROUNDUP(B10,0)</f>
        <v>1</v>
      </c>
    </row>
    <row r="12" spans="1:4" s="5" customFormat="1" hidden="1">
      <c r="A12" s="5" t="s">
        <v>7</v>
      </c>
      <c r="B12" s="6">
        <f>+(220*B11)</f>
        <v>220</v>
      </c>
    </row>
    <row r="13" spans="1:4" s="5" customFormat="1" hidden="1">
      <c r="A13" s="5" t="s">
        <v>8</v>
      </c>
      <c r="B13" s="6">
        <f>+B3*B4*0.1</f>
        <v>450</v>
      </c>
    </row>
    <row r="14" spans="1:4" s="5" customFormat="1" hidden="1">
      <c r="B14" s="6"/>
    </row>
    <row r="15" spans="1:4" s="5" customFormat="1" hidden="1">
      <c r="B15" s="6"/>
    </row>
    <row r="16" spans="1:4" s="5" customFormat="1" hidden="1">
      <c r="B16" s="6"/>
    </row>
    <row r="17" spans="1:4" s="5" customFormat="1" hidden="1">
      <c r="B17" s="6"/>
    </row>
    <row r="18" spans="1:4" s="5" customFormat="1" hidden="1">
      <c r="B18" s="6"/>
    </row>
    <row r="19" spans="1:4" s="5" customFormat="1" hidden="1">
      <c r="B19" s="6"/>
    </row>
    <row r="20" spans="1:4" s="5" customFormat="1" hidden="1">
      <c r="B20" s="6"/>
    </row>
    <row r="21" spans="1:4" s="5" customFormat="1" hidden="1">
      <c r="B21" s="6"/>
    </row>
    <row r="22" spans="1:4" s="5" customFormat="1">
      <c r="B22" s="6"/>
    </row>
    <row r="23" spans="1:4" s="5" customFormat="1">
      <c r="A23" s="16" t="s">
        <v>9</v>
      </c>
      <c r="B23" s="16"/>
      <c r="C23" s="16"/>
      <c r="D23" s="16"/>
    </row>
    <row r="24" spans="1:4" s="5" customFormat="1">
      <c r="B24" s="6"/>
      <c r="C24" s="8"/>
    </row>
    <row r="25" spans="1:4" s="5" customFormat="1">
      <c r="B25" s="6"/>
    </row>
    <row r="26" spans="1:4" s="5" customFormat="1">
      <c r="B26" s="6"/>
    </row>
    <row r="27" spans="1:4" s="5" customFormat="1">
      <c r="B27" s="6"/>
    </row>
  </sheetData>
  <sheetProtection password="C796" sheet="1" objects="1" scenarios="1"/>
  <mergeCells count="3">
    <mergeCell ref="C3:C4"/>
    <mergeCell ref="D3:D4"/>
    <mergeCell ref="A23:D23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59609FF7AA247A513261F0AD8ED1B" ma:contentTypeVersion="18" ma:contentTypeDescription="Crée un document." ma:contentTypeScope="" ma:versionID="06dcf7f9ed85ba30946e7e08ba3e5a9c">
  <xsd:schema xmlns:xsd="http://www.w3.org/2001/XMLSchema" xmlns:xs="http://www.w3.org/2001/XMLSchema" xmlns:p="http://schemas.microsoft.com/office/2006/metadata/properties" xmlns:ns2="5cd126e3-76d0-4457-b4e8-5bf8ccea2961" xmlns:ns3="0587e71f-c143-4358-86b9-826a7bcb5fa2" targetNamespace="http://schemas.microsoft.com/office/2006/metadata/properties" ma:root="true" ma:fieldsID="336b4561052285938ee38d5c9a43a804" ns2:_="" ns3:_="">
    <xsd:import namespace="5cd126e3-76d0-4457-b4e8-5bf8ccea2961"/>
    <xsd:import namespace="0587e71f-c143-4358-86b9-826a7bcb5fa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126e3-76d0-4457-b4e8-5bf8ccea29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4bae74-2c9b-4217-83ec-adece62d76ae}" ma:internalName="TaxCatchAll" ma:showField="CatchAllData" ma:web="5cd126e3-76d0-4457-b4e8-5bf8ccea29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7e71f-c143-4358-86b9-826a7bcb5f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76e6ddb-e585-4b81-a704-ddbcde9e6a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126e3-76d0-4457-b4e8-5bf8ccea2961" xsi:nil="true"/>
    <lcf76f155ced4ddcb4097134ff3c332f xmlns="0587e71f-c143-4358-86b9-826a7bcb5f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3097E2-EFCB-45D2-9F39-88D4E450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d126e3-76d0-4457-b4e8-5bf8ccea2961"/>
    <ds:schemaRef ds:uri="0587e71f-c143-4358-86b9-826a7bcb5f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D4405A-FD71-4B82-B2F7-FD1D58FB47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69EC5-5519-4790-B811-6D26F3FC5E51}">
  <ds:schemaRefs>
    <ds:schemaRef ds:uri="http://schemas.microsoft.com/office/2006/metadata/properties"/>
    <ds:schemaRef ds:uri="http://schemas.microsoft.com/office/infopath/2007/PartnerControls"/>
    <ds:schemaRef ds:uri="5cd126e3-76d0-4457-b4e8-5bf8ccea2961"/>
    <ds:schemaRef ds:uri="0587e71f-c143-4358-86b9-826a7bcb5f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>RRA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DLY LEVEL Sandra</dc:creator>
  <cp:keywords/>
  <dc:description/>
  <cp:lastModifiedBy>Yves DIDIER</cp:lastModifiedBy>
  <cp:revision/>
  <dcterms:created xsi:type="dcterms:W3CDTF">2014-06-12T12:36:40Z</dcterms:created>
  <dcterms:modified xsi:type="dcterms:W3CDTF">2024-11-13T11:05:21Z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0x010100A6B59609FF7AA247A513261F0AD8ED1B</vt:lpwstr>
  </property>
  <property fmtid="{D5CDD505-2E9C-101B-9397-08002B2CF9AE}" pid="3" name="MediaServiceImageTags">
    <vt:lpwstr/>
  </property>
</Properties>
</file>